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5" i="1" l="1"/>
  <c r="C11" i="1"/>
  <c r="C12" i="1"/>
  <c r="C4" i="1"/>
  <c r="C17" i="1"/>
  <c r="C6" i="1"/>
</calcChain>
</file>

<file path=xl/comments1.xml><?xml version="1.0" encoding="utf-8"?>
<comments xmlns="http://schemas.openxmlformats.org/spreadsheetml/2006/main">
  <authors>
    <author>Author</author>
  </authors>
  <commentList>
    <comment ref="B5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ბანკომატი
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2 ბანკომატი
</t>
        </r>
      </text>
    </comment>
  </commentList>
</comments>
</file>

<file path=xl/sharedStrings.xml><?xml version="1.0" encoding="utf-8"?>
<sst xmlns="http://schemas.openxmlformats.org/spreadsheetml/2006/main" count="127" uniqueCount="75">
  <si>
    <t>ქალაქი</t>
  </si>
  <si>
    <t>მისამართი</t>
  </si>
  <si>
    <t>ფართი (კვ.მ)</t>
  </si>
  <si>
    <t>თბილისი</t>
  </si>
  <si>
    <t>წერეთლის გამზ. 112</t>
  </si>
  <si>
    <t xml:space="preserve">ლესელიძის ქ.44 </t>
  </si>
  <si>
    <t>ხიზანიშვილის N 38</t>
  </si>
  <si>
    <t>ვარკეთილი 3 4მკ/რ-ის მიმდებარედ ნაკვეთ 14/430</t>
  </si>
  <si>
    <t>მოსკოვის გამზირი N25</t>
  </si>
  <si>
    <t>დადიანის ქ. 109</t>
  </si>
  <si>
    <t>თელავი</t>
  </si>
  <si>
    <t>ერეკლე II ქ. N1</t>
  </si>
  <si>
    <t>რუსთავი</t>
  </si>
  <si>
    <t>გამზ. მეგობრობა  N 5</t>
  </si>
  <si>
    <t>გორი</t>
  </si>
  <si>
    <t>სტალინის ქ.29</t>
  </si>
  <si>
    <t>კირიონ II ქუჩა  N10 (ყოფილი ნარიმანოვი)</t>
  </si>
  <si>
    <t>ქუთაისი</t>
  </si>
  <si>
    <t>ჭავჭავაძის 63</t>
  </si>
  <si>
    <t>დ. აღმაშენებლის  მოედანი, თამარ მეფის და აკ.წერეთლის 2/2/1</t>
  </si>
  <si>
    <t>ზუგდიდი</t>
  </si>
  <si>
    <t>თეატრის ქუჩა 1</t>
  </si>
  <si>
    <t>ბათუმი</t>
  </si>
  <si>
    <t>რუსთაველის გამზ. 41</t>
  </si>
  <si>
    <t>ხიმშიაშვილის 22, კომ. ფართი ანტრესოლით N5/სარდაფი</t>
  </si>
  <si>
    <t>წამებულის გამზ. N1</t>
  </si>
  <si>
    <t xml:space="preserve">კოსტავას N76 </t>
  </si>
  <si>
    <t>ი.ჭავჭავაძის N41</t>
  </si>
  <si>
    <t xml:space="preserve">პასტერის 2/ აღმაშენებლის  N144   </t>
  </si>
  <si>
    <t>კოსტავას N20-22</t>
  </si>
  <si>
    <t>ი.ჭავჭავაძის N19</t>
  </si>
  <si>
    <t>ვაჟა-ფშაველას  N58</t>
  </si>
  <si>
    <t>სერვისცენტრები</t>
  </si>
  <si>
    <t>გარე ბანკომატები</t>
  </si>
  <si>
    <t>ღირებულება, ₾, დღგ-ს ჩათვლით</t>
  </si>
  <si>
    <t>მომსახურება ძირითადი მოთხოვნების მიხედვით 1-8</t>
  </si>
  <si>
    <t>მომსახურება ძირითადი მოთხოვნების მიხედვით 12</t>
  </si>
  <si>
    <t>მომსახურება ძირითადი მოთხოვნების მიხედვით 9-11</t>
  </si>
  <si>
    <t>მომსახურება ძირითადი მოთხოვნების მიხედვით 13</t>
  </si>
  <si>
    <t>მომსახურება ძირითადი მოთხოვნების მიხედვით 14</t>
  </si>
  <si>
    <t>პუშკინის 6</t>
  </si>
  <si>
    <t>ქ.წამებულის 53ა</t>
  </si>
  <si>
    <t>ი.აბაშიძის #5</t>
  </si>
  <si>
    <t>წყნეთი, რუსთაველის #3</t>
  </si>
  <si>
    <t>ვაჟა-ფშაველას 20</t>
  </si>
  <si>
    <t>რუსთაველის #28 მიმდებარე ტერიტორია</t>
  </si>
  <si>
    <t>აეროპორტი, დავითაშვილის N7</t>
  </si>
  <si>
    <t>ც. დადიანის ქ. # 34</t>
  </si>
  <si>
    <t>პეკინის 14ა</t>
  </si>
  <si>
    <t>ქ. ბათუმი, გორგილაძის ქ. N157/59ბ</t>
  </si>
  <si>
    <t>კოსტავას 44</t>
  </si>
  <si>
    <t xml:space="preserve">აღმაშენებლის ხეივანი 16კმ, </t>
  </si>
  <si>
    <t>ხიზანიშვილის 15</t>
  </si>
  <si>
    <t>აგლაძის 26</t>
  </si>
  <si>
    <t>დიღმის მასივი, კვარტალი 2, კორპუსი 5ბ</t>
  </si>
  <si>
    <t xml:space="preserve">გორგასლის ქ. #37 </t>
  </si>
  <si>
    <t>აღმაშენებლის 30ა (ხოფის ბაზრობის მიმდ.)</t>
  </si>
  <si>
    <t>ლუბლიანას 5 (ჩაჩავას ქ. 1 (ცენტრალურ საავადმყოფო))</t>
  </si>
  <si>
    <t>ინგოროყვას 7 (კანცელარია)</t>
  </si>
  <si>
    <t>ზურაბ ანჯაფარიძის 1 შეს. N 6 (სანდრო ეულის 7, კლინიკა ინოვა)</t>
  </si>
  <si>
    <t>გურამიშვილი, N 48, სართ. 1</t>
  </si>
  <si>
    <t>ცოტნე დადიანის 39</t>
  </si>
  <si>
    <t>გორგასლის ქ. 95</t>
  </si>
  <si>
    <t xml:space="preserve">გმირკურსანტთა ქ. 4 (შსს აკადემია) </t>
  </si>
  <si>
    <t>პოლიციის ქ. 10 (აფრიკის სამხედრო ნაწილი)</t>
  </si>
  <si>
    <t>ვაზისუბანი (კაზინო ზანადუ, ჰუალინგი)</t>
  </si>
  <si>
    <t>ვაზისუბანი, 3 მკრ, 2 კვ (ყოფილი 40-ე სკოლა))</t>
  </si>
  <si>
    <t>ვარკეთილი 3, 4 მკრ (ჰოთელს &amp; პრეფერენს ჰუალინგ თბილისი)</t>
  </si>
  <si>
    <t xml:space="preserve">ჭავჭავაძის გამზ. 32 </t>
  </si>
  <si>
    <t xml:space="preserve">რუსთაველის გამზ. 8 (საქართველოს პარლამენტი) </t>
  </si>
  <si>
    <t>ბათუმი, რუსთაველის 35 (ბათუმის უნივერსიტეტი)</t>
  </si>
  <si>
    <t xml:space="preserve">ქუთაისი, ავტომშენებლის ქ. 88 </t>
  </si>
  <si>
    <t>ქავთარაძე 11 (ნაძალადევი)</t>
  </si>
  <si>
    <t xml:space="preserve">ვაზისუბანი, 3 მკრ, 2 კვ, თბილისის ზღვის ახალი ქალაქი </t>
  </si>
  <si>
    <t>გამსახურდიას ქ. N19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</si>
</sst>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Sylfaen"/>
      <family val="1"/>
    </font>
    <font>
      <sz val="9"/>
      <name val="Calibri"/>
      <family val="2"/>
      <scheme val="minor"/>
    </font>
    <font>
      <sz val="9"/>
      <color rgb="FF000000"/>
      <name val="Sylfae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/>
    <xf numFmtId="0" fontId="3" fillId="0" borderId="1" xfId="0" applyFont="1" applyBorder="1"/>
    <xf numFmtId="0" fontId="4" fillId="0" borderId="1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left" vertical="top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" xfId="0" applyFont="1" applyFill="1" applyBorder="1"/>
    <xf numFmtId="0" fontId="0" fillId="0" borderId="1" xfId="0" applyBorder="1"/>
    <xf numFmtId="0" fontId="3" fillId="0" borderId="1" xfId="0" applyFont="1" applyBorder="1" applyAlignment="1">
      <alignment horizontal="left" vertical="top"/>
    </xf>
    <xf numFmtId="0" fontId="2" fillId="0" borderId="1" xfId="0" applyFont="1" applyBorder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6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3"/>
  <sheetViews>
    <sheetView tabSelected="1" topLeftCell="A7" workbookViewId="0">
      <selection activeCell="D29" sqref="D29"/>
    </sheetView>
  </sheetViews>
  <sheetFormatPr defaultRowHeight="15" x14ac:dyDescent="0.25"/>
  <cols>
    <col min="1" max="1" width="26.28515625" customWidth="1"/>
    <col min="2" max="2" width="53" customWidth="1"/>
    <col min="3" max="3" width="11.85546875" customWidth="1"/>
    <col min="4" max="4" width="27.5703125" customWidth="1"/>
    <col min="5" max="5" width="27" customWidth="1"/>
    <col min="6" max="6" width="27.5703125" customWidth="1"/>
    <col min="7" max="7" width="26.140625" bestFit="1" customWidth="1"/>
    <col min="8" max="8" width="26.42578125" customWidth="1"/>
  </cols>
  <sheetData>
    <row r="1" spans="1:8" x14ac:dyDescent="0.25">
      <c r="A1" s="20"/>
      <c r="B1" s="20"/>
      <c r="C1" s="20"/>
      <c r="D1" s="23" t="s">
        <v>34</v>
      </c>
      <c r="E1" s="23"/>
      <c r="F1" s="23"/>
      <c r="G1" s="23"/>
      <c r="H1" s="23"/>
    </row>
    <row r="2" spans="1:8" ht="19.5" customHeight="1" x14ac:dyDescent="0.25">
      <c r="A2" s="21" t="s">
        <v>32</v>
      </c>
      <c r="B2" s="21"/>
      <c r="C2" s="22"/>
      <c r="D2" s="23"/>
      <c r="E2" s="23"/>
      <c r="F2" s="23"/>
      <c r="G2" s="23"/>
      <c r="H2" s="23"/>
    </row>
    <row r="3" spans="1:8" ht="36.75" x14ac:dyDescent="0.25">
      <c r="A3" s="1" t="s">
        <v>0</v>
      </c>
      <c r="B3" s="1" t="s">
        <v>1</v>
      </c>
      <c r="C3" s="1" t="s">
        <v>2</v>
      </c>
      <c r="D3" s="13" t="s">
        <v>35</v>
      </c>
      <c r="E3" s="13" t="s">
        <v>37</v>
      </c>
      <c r="F3" s="13" t="s">
        <v>36</v>
      </c>
      <c r="G3" s="13" t="s">
        <v>38</v>
      </c>
      <c r="H3" s="13" t="s">
        <v>39</v>
      </c>
    </row>
    <row r="4" spans="1:8" x14ac:dyDescent="0.25">
      <c r="A4" s="2" t="s">
        <v>3</v>
      </c>
      <c r="B4" s="14" t="s">
        <v>25</v>
      </c>
      <c r="C4" s="5">
        <f>485+150+492.21+345+2193.81+166+7.68+7.69</f>
        <v>3847.39</v>
      </c>
      <c r="D4" s="15"/>
      <c r="E4" s="17"/>
      <c r="F4" s="17"/>
      <c r="G4" s="17"/>
      <c r="H4" s="17"/>
    </row>
    <row r="5" spans="1:8" x14ac:dyDescent="0.25">
      <c r="A5" s="2" t="s">
        <v>3</v>
      </c>
      <c r="B5" s="16" t="s">
        <v>4</v>
      </c>
      <c r="C5" s="2">
        <v>187</v>
      </c>
      <c r="D5" s="17"/>
      <c r="E5" s="17"/>
      <c r="F5" s="17"/>
      <c r="G5" s="17"/>
      <c r="H5" s="17"/>
    </row>
    <row r="6" spans="1:8" x14ac:dyDescent="0.25">
      <c r="A6" s="2" t="s">
        <v>3</v>
      </c>
      <c r="B6" s="16" t="s">
        <v>6</v>
      </c>
      <c r="C6" s="2">
        <f>86.81+78.95</f>
        <v>165.76</v>
      </c>
      <c r="D6" s="17"/>
      <c r="E6" s="17"/>
      <c r="F6" s="17"/>
      <c r="G6" s="17"/>
      <c r="H6" s="17"/>
    </row>
    <row r="7" spans="1:8" x14ac:dyDescent="0.25">
      <c r="A7" s="2" t="s">
        <v>3</v>
      </c>
      <c r="B7" s="16" t="s">
        <v>7</v>
      </c>
      <c r="C7" s="2">
        <v>192</v>
      </c>
      <c r="D7" s="17"/>
      <c r="E7" s="17"/>
      <c r="F7" s="17"/>
      <c r="G7" s="17"/>
      <c r="H7" s="17"/>
    </row>
    <row r="8" spans="1:8" x14ac:dyDescent="0.25">
      <c r="A8" s="2" t="s">
        <v>3</v>
      </c>
      <c r="B8" s="16" t="s">
        <v>8</v>
      </c>
      <c r="C8" s="2">
        <v>100</v>
      </c>
      <c r="D8" s="17"/>
      <c r="E8" s="17"/>
      <c r="F8" s="17"/>
      <c r="G8" s="17"/>
      <c r="H8" s="17"/>
    </row>
    <row r="9" spans="1:8" x14ac:dyDescent="0.25">
      <c r="A9" s="2" t="s">
        <v>3</v>
      </c>
      <c r="B9" s="16" t="s">
        <v>9</v>
      </c>
      <c r="C9" s="2">
        <v>121</v>
      </c>
      <c r="D9" s="17"/>
      <c r="E9" s="17"/>
      <c r="F9" s="17"/>
      <c r="G9" s="17"/>
      <c r="H9" s="17"/>
    </row>
    <row r="10" spans="1:8" x14ac:dyDescent="0.25">
      <c r="A10" s="2" t="s">
        <v>3</v>
      </c>
      <c r="B10" s="14" t="s">
        <v>26</v>
      </c>
      <c r="C10" s="2">
        <v>93.81</v>
      </c>
      <c r="D10" s="17"/>
      <c r="E10" s="17"/>
      <c r="F10" s="17"/>
      <c r="G10" s="17"/>
      <c r="H10" s="17"/>
    </row>
    <row r="11" spans="1:8" x14ac:dyDescent="0.25">
      <c r="A11" s="18" t="s">
        <v>3</v>
      </c>
      <c r="B11" s="14" t="s">
        <v>27</v>
      </c>
      <c r="C11" s="2">
        <f>593+35</f>
        <v>628</v>
      </c>
      <c r="D11" s="17"/>
      <c r="E11" s="17"/>
      <c r="F11" s="17"/>
      <c r="G11" s="17"/>
      <c r="H11" s="17"/>
    </row>
    <row r="12" spans="1:8" x14ac:dyDescent="0.25">
      <c r="A12" s="18" t="s">
        <v>3</v>
      </c>
      <c r="B12" s="14" t="s">
        <v>28</v>
      </c>
      <c r="C12" s="2">
        <f>37.1+6.3+49.3</f>
        <v>92.699999999999989</v>
      </c>
      <c r="D12" s="17"/>
      <c r="E12" s="17"/>
      <c r="F12" s="17"/>
      <c r="G12" s="17"/>
      <c r="H12" s="17"/>
    </row>
    <row r="13" spans="1:8" x14ac:dyDescent="0.25">
      <c r="A13" s="2" t="s">
        <v>3</v>
      </c>
      <c r="B13" s="14" t="s">
        <v>29</v>
      </c>
      <c r="C13" s="2">
        <v>110.6</v>
      </c>
      <c r="D13" s="17"/>
      <c r="E13" s="17"/>
      <c r="F13" s="17"/>
      <c r="G13" s="17"/>
      <c r="H13" s="17"/>
    </row>
    <row r="14" spans="1:8" x14ac:dyDescent="0.25">
      <c r="A14" s="2" t="s">
        <v>3</v>
      </c>
      <c r="B14" s="14" t="s">
        <v>30</v>
      </c>
      <c r="C14" s="2">
        <v>85.65</v>
      </c>
      <c r="D14" s="17"/>
      <c r="E14" s="17"/>
      <c r="F14" s="17"/>
      <c r="G14" s="17"/>
      <c r="H14" s="17"/>
    </row>
    <row r="15" spans="1:8" x14ac:dyDescent="0.25">
      <c r="A15" s="2" t="s">
        <v>3</v>
      </c>
      <c r="B15" s="14" t="s">
        <v>31</v>
      </c>
      <c r="C15" s="2">
        <f>3.67+2.27+3.08+2.71+18.11+6.68+7.19+4.13+4.39+1.87+1.93+2.48+9.24+4.04+59.49</f>
        <v>131.28</v>
      </c>
      <c r="D15" s="17"/>
      <c r="E15" s="17"/>
      <c r="F15" s="17"/>
      <c r="G15" s="17"/>
      <c r="H15" s="17"/>
    </row>
    <row r="16" spans="1:8" x14ac:dyDescent="0.25">
      <c r="A16" s="2" t="s">
        <v>10</v>
      </c>
      <c r="B16" s="16" t="s">
        <v>11</v>
      </c>
      <c r="C16" s="2">
        <v>210</v>
      </c>
      <c r="D16" s="17"/>
      <c r="E16" s="17"/>
      <c r="F16" s="17"/>
      <c r="G16" s="17"/>
      <c r="H16" s="17"/>
    </row>
    <row r="17" spans="1:8" x14ac:dyDescent="0.25">
      <c r="A17" s="2" t="s">
        <v>12</v>
      </c>
      <c r="B17" s="16" t="s">
        <v>13</v>
      </c>
      <c r="C17" s="2">
        <f>82.6+124.13</f>
        <v>206.73</v>
      </c>
      <c r="D17" s="17"/>
      <c r="E17" s="17"/>
      <c r="F17" s="17"/>
      <c r="G17" s="17"/>
      <c r="H17" s="17"/>
    </row>
    <row r="18" spans="1:8" x14ac:dyDescent="0.25">
      <c r="A18" s="2" t="s">
        <v>14</v>
      </c>
      <c r="B18" s="16" t="s">
        <v>15</v>
      </c>
      <c r="C18" s="2">
        <v>104.4</v>
      </c>
      <c r="D18" s="17"/>
      <c r="E18" s="17"/>
      <c r="F18" s="17"/>
      <c r="G18" s="17"/>
      <c r="H18" s="17"/>
    </row>
    <row r="19" spans="1:8" x14ac:dyDescent="0.25">
      <c r="A19" s="2" t="s">
        <v>14</v>
      </c>
      <c r="B19" s="16" t="s">
        <v>16</v>
      </c>
      <c r="C19" s="2">
        <v>46.76</v>
      </c>
      <c r="D19" s="17"/>
      <c r="E19" s="17"/>
      <c r="F19" s="17"/>
      <c r="G19" s="17"/>
      <c r="H19" s="17"/>
    </row>
    <row r="20" spans="1:8" x14ac:dyDescent="0.25">
      <c r="A20" s="2" t="s">
        <v>17</v>
      </c>
      <c r="B20" s="16" t="s">
        <v>18</v>
      </c>
      <c r="C20" s="2">
        <v>219</v>
      </c>
      <c r="D20" s="17"/>
      <c r="E20" s="17"/>
      <c r="F20" s="17"/>
      <c r="G20" s="17"/>
      <c r="H20" s="17"/>
    </row>
    <row r="21" spans="1:8" x14ac:dyDescent="0.25">
      <c r="A21" s="2" t="s">
        <v>17</v>
      </c>
      <c r="B21" s="16" t="s">
        <v>19</v>
      </c>
      <c r="C21" s="2">
        <v>214</v>
      </c>
      <c r="D21" s="17"/>
      <c r="E21" s="17"/>
      <c r="F21" s="17"/>
      <c r="G21" s="17"/>
      <c r="H21" s="17"/>
    </row>
    <row r="22" spans="1:8" x14ac:dyDescent="0.25">
      <c r="A22" s="2" t="s">
        <v>20</v>
      </c>
      <c r="B22" s="16" t="s">
        <v>21</v>
      </c>
      <c r="C22" s="2">
        <v>300</v>
      </c>
      <c r="D22" s="17"/>
      <c r="E22" s="17"/>
      <c r="F22" s="17"/>
      <c r="G22" s="17"/>
      <c r="H22" s="17"/>
    </row>
    <row r="23" spans="1:8" x14ac:dyDescent="0.25">
      <c r="A23" s="2" t="s">
        <v>22</v>
      </c>
      <c r="B23" s="16" t="s">
        <v>23</v>
      </c>
      <c r="C23" s="2">
        <v>101.6</v>
      </c>
      <c r="D23" s="17"/>
      <c r="E23" s="17"/>
      <c r="F23" s="17"/>
      <c r="G23" s="17"/>
      <c r="H23" s="17"/>
    </row>
    <row r="24" spans="1:8" x14ac:dyDescent="0.25">
      <c r="A24" s="2" t="s">
        <v>22</v>
      </c>
      <c r="B24" s="24" t="s">
        <v>74</v>
      </c>
      <c r="C24" s="2">
        <v>65</v>
      </c>
      <c r="D24" s="17"/>
      <c r="E24" s="17"/>
      <c r="F24" s="17"/>
      <c r="G24" s="17"/>
      <c r="H24" s="17"/>
    </row>
    <row r="25" spans="1:8" x14ac:dyDescent="0.25">
      <c r="A25" s="12" t="s">
        <v>22</v>
      </c>
      <c r="B25" s="3" t="s">
        <v>24</v>
      </c>
      <c r="C25" s="2">
        <v>308.89999999999998</v>
      </c>
      <c r="D25" s="17"/>
      <c r="E25" s="17"/>
      <c r="F25" s="17"/>
      <c r="G25" s="17"/>
      <c r="H25" s="17"/>
    </row>
    <row r="26" spans="1:8" x14ac:dyDescent="0.25">
      <c r="A26" s="10"/>
      <c r="B26" s="11"/>
      <c r="C26" s="11"/>
    </row>
    <row r="27" spans="1:8" x14ac:dyDescent="0.25">
      <c r="A27" s="21" t="s">
        <v>33</v>
      </c>
      <c r="B27" s="21"/>
      <c r="C27" s="20"/>
      <c r="D27" s="20"/>
    </row>
    <row r="28" spans="1:8" x14ac:dyDescent="0.25">
      <c r="A28" s="19" t="s">
        <v>0</v>
      </c>
      <c r="B28" s="9" t="s">
        <v>1</v>
      </c>
      <c r="C28" s="11"/>
      <c r="F28" s="17"/>
    </row>
    <row r="29" spans="1:8" x14ac:dyDescent="0.25">
      <c r="A29" s="3" t="s">
        <v>3</v>
      </c>
      <c r="B29" s="6" t="s">
        <v>40</v>
      </c>
      <c r="C29" s="11"/>
      <c r="F29" s="17"/>
    </row>
    <row r="30" spans="1:8" x14ac:dyDescent="0.25">
      <c r="A30" s="3" t="s">
        <v>3</v>
      </c>
      <c r="B30" s="6" t="s">
        <v>41</v>
      </c>
      <c r="C30" s="11"/>
      <c r="F30" s="17"/>
    </row>
    <row r="31" spans="1:8" x14ac:dyDescent="0.25">
      <c r="A31" s="3" t="s">
        <v>3</v>
      </c>
      <c r="B31" s="6" t="s">
        <v>42</v>
      </c>
      <c r="C31" s="11"/>
      <c r="F31" s="17"/>
    </row>
    <row r="32" spans="1:8" x14ac:dyDescent="0.25">
      <c r="A32" s="3" t="s">
        <v>3</v>
      </c>
      <c r="B32" s="6" t="s">
        <v>43</v>
      </c>
      <c r="C32" s="11"/>
      <c r="F32" s="17"/>
    </row>
    <row r="33" spans="1:6" x14ac:dyDescent="0.25">
      <c r="A33" s="3" t="s">
        <v>3</v>
      </c>
      <c r="B33" s="6" t="s">
        <v>72</v>
      </c>
      <c r="C33" s="11"/>
      <c r="F33" s="17"/>
    </row>
    <row r="34" spans="1:6" x14ac:dyDescent="0.25">
      <c r="A34" s="3" t="s">
        <v>3</v>
      </c>
      <c r="B34" s="6" t="s">
        <v>44</v>
      </c>
      <c r="C34" s="11"/>
      <c r="F34" s="17"/>
    </row>
    <row r="35" spans="1:6" x14ac:dyDescent="0.25">
      <c r="A35" s="3" t="s">
        <v>3</v>
      </c>
      <c r="B35" s="6" t="s">
        <v>5</v>
      </c>
      <c r="C35" s="11"/>
      <c r="F35" s="17"/>
    </row>
    <row r="36" spans="1:6" x14ac:dyDescent="0.25">
      <c r="A36" s="3" t="s">
        <v>3</v>
      </c>
      <c r="B36" s="8" t="s">
        <v>45</v>
      </c>
      <c r="C36" s="11"/>
      <c r="F36" s="17"/>
    </row>
    <row r="37" spans="1:6" x14ac:dyDescent="0.25">
      <c r="A37" s="3" t="s">
        <v>3</v>
      </c>
      <c r="B37" s="6" t="s">
        <v>46</v>
      </c>
      <c r="C37" s="11"/>
      <c r="F37" s="17"/>
    </row>
    <row r="38" spans="1:6" x14ac:dyDescent="0.25">
      <c r="A38" s="3" t="s">
        <v>3</v>
      </c>
      <c r="B38" s="8" t="s">
        <v>47</v>
      </c>
      <c r="C38" s="11"/>
      <c r="F38" s="17"/>
    </row>
    <row r="39" spans="1:6" x14ac:dyDescent="0.25">
      <c r="A39" s="3" t="s">
        <v>3</v>
      </c>
      <c r="B39" s="8" t="s">
        <v>48</v>
      </c>
      <c r="C39" s="11"/>
      <c r="F39" s="17"/>
    </row>
    <row r="40" spans="1:6" x14ac:dyDescent="0.25">
      <c r="A40" s="3" t="s">
        <v>3</v>
      </c>
      <c r="B40" s="8" t="s">
        <v>50</v>
      </c>
      <c r="C40" s="11"/>
      <c r="F40" s="17"/>
    </row>
    <row r="41" spans="1:6" x14ac:dyDescent="0.25">
      <c r="A41" s="3" t="s">
        <v>3</v>
      </c>
      <c r="B41" s="8" t="s">
        <v>51</v>
      </c>
      <c r="F41" s="17"/>
    </row>
    <row r="42" spans="1:6" x14ac:dyDescent="0.25">
      <c r="A42" s="3" t="s">
        <v>3</v>
      </c>
      <c r="B42" s="8" t="s">
        <v>52</v>
      </c>
      <c r="F42" s="17"/>
    </row>
    <row r="43" spans="1:6" x14ac:dyDescent="0.25">
      <c r="A43" s="3" t="s">
        <v>3</v>
      </c>
      <c r="B43" s="8" t="s">
        <v>53</v>
      </c>
      <c r="F43" s="17"/>
    </row>
    <row r="44" spans="1:6" x14ac:dyDescent="0.25">
      <c r="A44" s="3" t="s">
        <v>3</v>
      </c>
      <c r="B44" s="8" t="s">
        <v>54</v>
      </c>
      <c r="F44" s="17"/>
    </row>
    <row r="45" spans="1:6" x14ac:dyDescent="0.25">
      <c r="A45" s="3" t="s">
        <v>3</v>
      </c>
      <c r="B45" s="8" t="s">
        <v>55</v>
      </c>
      <c r="F45" s="17"/>
    </row>
    <row r="46" spans="1:6" x14ac:dyDescent="0.25">
      <c r="A46" s="3" t="s">
        <v>3</v>
      </c>
      <c r="B46" s="8" t="s">
        <v>57</v>
      </c>
      <c r="F46" s="17"/>
    </row>
    <row r="47" spans="1:6" x14ac:dyDescent="0.25">
      <c r="A47" s="3" t="s">
        <v>3</v>
      </c>
      <c r="B47" s="8" t="s">
        <v>58</v>
      </c>
      <c r="F47" s="17"/>
    </row>
    <row r="48" spans="1:6" x14ac:dyDescent="0.25">
      <c r="A48" s="3" t="s">
        <v>3</v>
      </c>
      <c r="B48" s="8" t="s">
        <v>59</v>
      </c>
      <c r="F48" s="17"/>
    </row>
    <row r="49" spans="1:6" x14ac:dyDescent="0.25">
      <c r="A49" s="3" t="s">
        <v>3</v>
      </c>
      <c r="B49" s="7" t="s">
        <v>60</v>
      </c>
      <c r="F49" s="17"/>
    </row>
    <row r="50" spans="1:6" x14ac:dyDescent="0.25">
      <c r="A50" s="3" t="s">
        <v>3</v>
      </c>
      <c r="B50" s="3" t="s">
        <v>61</v>
      </c>
      <c r="F50" s="17"/>
    </row>
    <row r="51" spans="1:6" x14ac:dyDescent="0.25">
      <c r="A51" s="3" t="s">
        <v>3</v>
      </c>
      <c r="B51" s="4" t="s">
        <v>62</v>
      </c>
      <c r="F51" s="17"/>
    </row>
    <row r="52" spans="1:6" x14ac:dyDescent="0.25">
      <c r="A52" s="3" t="s">
        <v>3</v>
      </c>
      <c r="B52" s="4" t="s">
        <v>63</v>
      </c>
      <c r="F52" s="17"/>
    </row>
    <row r="53" spans="1:6" x14ac:dyDescent="0.25">
      <c r="A53" s="3" t="s">
        <v>3</v>
      </c>
      <c r="B53" s="4" t="s">
        <v>64</v>
      </c>
      <c r="F53" s="17"/>
    </row>
    <row r="54" spans="1:6" x14ac:dyDescent="0.25">
      <c r="A54" s="3" t="s">
        <v>3</v>
      </c>
      <c r="B54" s="4" t="s">
        <v>65</v>
      </c>
      <c r="F54" s="17"/>
    </row>
    <row r="55" spans="1:6" x14ac:dyDescent="0.25">
      <c r="A55" s="3" t="s">
        <v>3</v>
      </c>
      <c r="B55" s="4" t="s">
        <v>73</v>
      </c>
      <c r="F55" s="17"/>
    </row>
    <row r="56" spans="1:6" x14ac:dyDescent="0.25">
      <c r="A56" s="3" t="s">
        <v>3</v>
      </c>
      <c r="B56" s="7" t="s">
        <v>66</v>
      </c>
      <c r="F56" s="17"/>
    </row>
    <row r="57" spans="1:6" x14ac:dyDescent="0.25">
      <c r="A57" s="3" t="s">
        <v>3</v>
      </c>
      <c r="B57" s="4" t="s">
        <v>67</v>
      </c>
      <c r="F57" s="17"/>
    </row>
    <row r="58" spans="1:6" x14ac:dyDescent="0.25">
      <c r="A58" s="3" t="s">
        <v>3</v>
      </c>
      <c r="B58" s="4" t="s">
        <v>68</v>
      </c>
      <c r="F58" s="17"/>
    </row>
    <row r="59" spans="1:6" x14ac:dyDescent="0.25">
      <c r="A59" s="3" t="s">
        <v>3</v>
      </c>
      <c r="B59" s="4" t="s">
        <v>69</v>
      </c>
      <c r="F59" s="17"/>
    </row>
    <row r="60" spans="1:6" x14ac:dyDescent="0.25">
      <c r="A60" s="3" t="s">
        <v>22</v>
      </c>
      <c r="B60" s="8" t="s">
        <v>56</v>
      </c>
      <c r="F60" s="17"/>
    </row>
    <row r="61" spans="1:6" x14ac:dyDescent="0.25">
      <c r="A61" s="3" t="s">
        <v>22</v>
      </c>
      <c r="B61" s="8" t="s">
        <v>49</v>
      </c>
      <c r="F61" s="17"/>
    </row>
    <row r="62" spans="1:6" x14ac:dyDescent="0.25">
      <c r="A62" s="3" t="s">
        <v>22</v>
      </c>
      <c r="B62" s="4" t="s">
        <v>70</v>
      </c>
      <c r="F62" s="17"/>
    </row>
    <row r="63" spans="1:6" x14ac:dyDescent="0.25">
      <c r="A63" s="3" t="s">
        <v>17</v>
      </c>
      <c r="B63" s="4" t="s">
        <v>71</v>
      </c>
      <c r="F63" s="17"/>
    </row>
  </sheetData>
  <mergeCells count="3">
    <mergeCell ref="A2:C2"/>
    <mergeCell ref="A27:B27"/>
    <mergeCell ref="D1:H2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2021-11-02T17:44:57Z</dcterms:modified>
</cp:coreProperties>
</file>